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lients\DP World (554)\LondonGatewayMain\BirdMonitoringSites\WinteringBirds201819\Results 17-18\"/>
    </mc:Choice>
  </mc:AlternateContent>
  <xr:revisionPtr revIDLastSave="0" documentId="13_ncr:1_{E0A05A82-A2A9-43DD-B168-4EBF588C06A2}" xr6:coauthVersionLast="38" xr6:coauthVersionMax="38" xr10:uidLastSave="{00000000-0000-0000-0000-000000000000}"/>
  <bookViews>
    <workbookView xWindow="0" yWindow="0" windowWidth="28800" windowHeight="12165" activeTab="3" xr2:uid="{BB8D186D-F265-4C86-9FC4-4EB8B2FC95E0}"/>
  </bookViews>
  <sheets>
    <sheet name="Mucking South" sheetId="6" r:id="rId1"/>
    <sheet name="Mucking North" sheetId="1" r:id="rId2"/>
    <sheet name="SFF excluding Shades" sheetId="2" r:id="rId3"/>
    <sheet name="Stanford Whar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8" i="6" l="1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Q6" i="6"/>
  <c r="P6" i="6"/>
  <c r="Q5" i="6"/>
  <c r="P5" i="6"/>
  <c r="Q28" i="4" l="1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G13" i="4"/>
  <c r="P13" i="4" s="1"/>
  <c r="Q12" i="4"/>
  <c r="P12" i="4"/>
  <c r="Q11" i="4"/>
  <c r="P11" i="4"/>
  <c r="Q10" i="4"/>
  <c r="P10" i="4"/>
  <c r="P9" i="4"/>
  <c r="H9" i="4"/>
  <c r="Q9" i="4" s="1"/>
  <c r="Q8" i="4"/>
  <c r="P8" i="4"/>
  <c r="Q7" i="4"/>
  <c r="P7" i="4"/>
  <c r="Q6" i="4"/>
  <c r="P6" i="4"/>
  <c r="P5" i="4"/>
  <c r="N5" i="4"/>
  <c r="Q5" i="4" s="1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</calcChain>
</file>

<file path=xl/sharedStrings.xml><?xml version="1.0" encoding="utf-8"?>
<sst xmlns="http://schemas.openxmlformats.org/spreadsheetml/2006/main" count="188" uniqueCount="38">
  <si>
    <t>Mucking North</t>
  </si>
  <si>
    <t>Species</t>
  </si>
  <si>
    <t>Oct</t>
  </si>
  <si>
    <t>Nov</t>
  </si>
  <si>
    <t>Dec</t>
  </si>
  <si>
    <t>Jan</t>
  </si>
  <si>
    <t>Feb</t>
  </si>
  <si>
    <t>Mar</t>
  </si>
  <si>
    <t>Peak</t>
  </si>
  <si>
    <t>High Tide</t>
  </si>
  <si>
    <t>Low Tide</t>
  </si>
  <si>
    <t>Avocet</t>
  </si>
  <si>
    <t>Bar-tailed godwit</t>
  </si>
  <si>
    <t>Black-tailed godwit</t>
  </si>
  <si>
    <t>Curlew</t>
  </si>
  <si>
    <t>Dunlin</t>
  </si>
  <si>
    <t>Grey plover</t>
  </si>
  <si>
    <t>Golden plover</t>
  </si>
  <si>
    <t>Knot</t>
  </si>
  <si>
    <t>Lapwing</t>
  </si>
  <si>
    <t>Redshank</t>
  </si>
  <si>
    <t>Ringed plover</t>
  </si>
  <si>
    <t>Sanderling</t>
  </si>
  <si>
    <t>Whimbrel</t>
  </si>
  <si>
    <t>Little Grebe</t>
  </si>
  <si>
    <t>Shelduck</t>
  </si>
  <si>
    <t>Shoveler</t>
  </si>
  <si>
    <t>Teal</t>
  </si>
  <si>
    <t>Turnstone</t>
  </si>
  <si>
    <t>Wigeon</t>
  </si>
  <si>
    <t>Pintail</t>
  </si>
  <si>
    <t>Gadwall</t>
  </si>
  <si>
    <t>Greater white-fronted goose</t>
  </si>
  <si>
    <t>Dark-bellied Brent goose</t>
  </si>
  <si>
    <t>Hen harrier</t>
  </si>
  <si>
    <t>Salt Fleet Flats excl Shades</t>
  </si>
  <si>
    <t>Stanford Wharf</t>
  </si>
  <si>
    <t>Mucking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</si>
</sst>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B096-FB0A-4A1F-9406-43371CFD8313}">
  <dimension ref="B2:Q28"/>
  <sheetViews>
    <sheetView workbookViewId="0">
      <selection activeCell="T15" sqref="T15"/>
    </sheetView>
  </sheetViews>
  <sheetFormatPr defaultRowHeight="15" x14ac:dyDescent="0.25"/>
  <cols>
    <col min="2" max="2" width="27.140625" customWidth="1"/>
  </cols>
  <sheetData>
    <row r="2" spans="2:17" x14ac:dyDescent="0.25">
      <c r="B2" s="11" t="s">
        <v>37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x14ac:dyDescent="0.25">
      <c r="B3" s="12" t="s">
        <v>1</v>
      </c>
      <c r="C3" s="14" t="s">
        <v>2</v>
      </c>
      <c r="D3" s="14"/>
      <c r="E3" s="14" t="s">
        <v>3</v>
      </c>
      <c r="F3" s="14"/>
      <c r="G3" s="14" t="s">
        <v>4</v>
      </c>
      <c r="H3" s="14"/>
      <c r="I3" s="14" t="s">
        <v>5</v>
      </c>
      <c r="J3" s="14"/>
      <c r="K3" s="14" t="s">
        <v>6</v>
      </c>
      <c r="L3" s="14"/>
      <c r="M3" s="14" t="s">
        <v>7</v>
      </c>
      <c r="N3" s="14"/>
      <c r="O3" s="1"/>
      <c r="P3" s="14" t="s">
        <v>8</v>
      </c>
      <c r="Q3" s="14"/>
    </row>
    <row r="4" spans="2:17" x14ac:dyDescent="0.25">
      <c r="B4" s="13"/>
      <c r="C4" s="2" t="s">
        <v>9</v>
      </c>
      <c r="D4" s="2" t="s">
        <v>10</v>
      </c>
      <c r="E4" s="2" t="s">
        <v>9</v>
      </c>
      <c r="F4" s="2" t="s">
        <v>10</v>
      </c>
      <c r="G4" s="2" t="s">
        <v>9</v>
      </c>
      <c r="H4" s="2" t="s">
        <v>10</v>
      </c>
      <c r="I4" s="2" t="s">
        <v>9</v>
      </c>
      <c r="J4" s="2" t="s">
        <v>10</v>
      </c>
      <c r="K4" s="2" t="s">
        <v>9</v>
      </c>
      <c r="L4" s="2" t="s">
        <v>10</v>
      </c>
      <c r="M4" s="2" t="s">
        <v>9</v>
      </c>
      <c r="N4" s="2" t="s">
        <v>10</v>
      </c>
      <c r="O4" s="1"/>
      <c r="P4" s="2" t="s">
        <v>9</v>
      </c>
      <c r="Q4" s="2" t="s">
        <v>10</v>
      </c>
    </row>
    <row r="5" spans="2:17" x14ac:dyDescent="0.25">
      <c r="B5" s="3" t="s">
        <v>11</v>
      </c>
      <c r="C5" s="9">
        <v>475</v>
      </c>
      <c r="D5" s="9"/>
      <c r="E5" s="9">
        <v>860</v>
      </c>
      <c r="F5" s="9">
        <v>4</v>
      </c>
      <c r="G5" s="9">
        <v>351</v>
      </c>
      <c r="H5" s="9">
        <v>5</v>
      </c>
      <c r="I5" s="9">
        <v>541</v>
      </c>
      <c r="J5" s="9">
        <v>4</v>
      </c>
      <c r="K5" s="9">
        <v>493</v>
      </c>
      <c r="L5" s="9"/>
      <c r="M5" s="9">
        <v>843</v>
      </c>
      <c r="N5" s="9">
        <v>6</v>
      </c>
      <c r="P5" s="3">
        <f>MAX(C5,E5,G5,I5,K5,M5)</f>
        <v>860</v>
      </c>
      <c r="Q5" s="3">
        <f>MAX(D5,F5,H5,J5,L5,N5)</f>
        <v>6</v>
      </c>
    </row>
    <row r="6" spans="2:17" x14ac:dyDescent="0.25"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3">
        <f t="shared" ref="P6:Q21" si="0">MAX(C6,E6,G6,I6,K6,M6)</f>
        <v>0</v>
      </c>
      <c r="Q6" s="3">
        <f t="shared" si="0"/>
        <v>0</v>
      </c>
    </row>
    <row r="7" spans="2:17" x14ac:dyDescent="0.25">
      <c r="B7" s="3" t="s">
        <v>13</v>
      </c>
      <c r="C7" s="3"/>
      <c r="D7" s="3">
        <v>4</v>
      </c>
      <c r="E7" s="3">
        <v>97</v>
      </c>
      <c r="F7" s="3"/>
      <c r="G7" s="3">
        <v>9</v>
      </c>
      <c r="H7" s="3">
        <v>12</v>
      </c>
      <c r="I7" s="3">
        <v>1</v>
      </c>
      <c r="J7" s="3">
        <v>320</v>
      </c>
      <c r="K7" s="3">
        <v>80</v>
      </c>
      <c r="L7" s="3">
        <v>8</v>
      </c>
      <c r="M7" s="3">
        <v>1544</v>
      </c>
      <c r="N7" s="3">
        <v>1</v>
      </c>
      <c r="P7" s="3">
        <f t="shared" si="0"/>
        <v>1544</v>
      </c>
      <c r="Q7" s="3">
        <f t="shared" si="0"/>
        <v>320</v>
      </c>
    </row>
    <row r="8" spans="2:17" x14ac:dyDescent="0.25">
      <c r="B8" s="3" t="s">
        <v>14</v>
      </c>
      <c r="C8" s="3">
        <v>1</v>
      </c>
      <c r="D8" s="3">
        <v>38</v>
      </c>
      <c r="E8" s="3">
        <v>105</v>
      </c>
      <c r="F8" s="3">
        <v>33</v>
      </c>
      <c r="G8" s="3">
        <v>24</v>
      </c>
      <c r="H8" s="3">
        <v>13</v>
      </c>
      <c r="I8" s="3"/>
      <c r="J8" s="3">
        <v>30</v>
      </c>
      <c r="K8" s="3">
        <v>1</v>
      </c>
      <c r="L8" s="3">
        <v>34</v>
      </c>
      <c r="M8" s="3">
        <v>10</v>
      </c>
      <c r="N8" s="3">
        <v>36</v>
      </c>
      <c r="P8" s="3">
        <f t="shared" si="0"/>
        <v>105</v>
      </c>
      <c r="Q8" s="3">
        <f t="shared" si="0"/>
        <v>38</v>
      </c>
    </row>
    <row r="9" spans="2:17" x14ac:dyDescent="0.25">
      <c r="B9" s="3" t="s">
        <v>15</v>
      </c>
      <c r="C9" s="3">
        <v>100</v>
      </c>
      <c r="D9" s="3">
        <v>211</v>
      </c>
      <c r="E9" s="3">
        <v>3300</v>
      </c>
      <c r="F9" s="3">
        <v>445</v>
      </c>
      <c r="G9" s="3">
        <v>224</v>
      </c>
      <c r="H9" s="3">
        <v>534</v>
      </c>
      <c r="I9" s="3">
        <v>870</v>
      </c>
      <c r="J9" s="3">
        <v>347</v>
      </c>
      <c r="K9" s="3"/>
      <c r="L9" s="3">
        <v>200</v>
      </c>
      <c r="M9" s="3">
        <v>1249</v>
      </c>
      <c r="N9" s="3">
        <v>1281</v>
      </c>
      <c r="P9" s="3">
        <f t="shared" si="0"/>
        <v>3300</v>
      </c>
      <c r="Q9" s="3">
        <f t="shared" si="0"/>
        <v>1281</v>
      </c>
    </row>
    <row r="10" spans="2:17" x14ac:dyDescent="0.25">
      <c r="B10" s="3" t="s">
        <v>16</v>
      </c>
      <c r="C10" s="3"/>
      <c r="D10" s="3">
        <v>37</v>
      </c>
      <c r="E10" s="3">
        <v>251</v>
      </c>
      <c r="F10" s="3">
        <v>48</v>
      </c>
      <c r="G10" s="3">
        <v>17</v>
      </c>
      <c r="H10" s="3">
        <v>72</v>
      </c>
      <c r="I10" s="3">
        <v>2</v>
      </c>
      <c r="J10" s="3">
        <v>19</v>
      </c>
      <c r="K10" s="3"/>
      <c r="L10" s="3">
        <v>5</v>
      </c>
      <c r="M10" s="3">
        <v>237</v>
      </c>
      <c r="N10" s="3">
        <v>18</v>
      </c>
      <c r="P10" s="3">
        <f t="shared" si="0"/>
        <v>251</v>
      </c>
      <c r="Q10" s="3">
        <f t="shared" si="0"/>
        <v>72</v>
      </c>
    </row>
    <row r="11" spans="2:17" x14ac:dyDescent="0.25">
      <c r="B11" s="3" t="s">
        <v>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3">
        <f t="shared" si="0"/>
        <v>0</v>
      </c>
      <c r="Q11" s="3">
        <f t="shared" si="0"/>
        <v>0</v>
      </c>
    </row>
    <row r="12" spans="2:17" x14ac:dyDescent="0.25">
      <c r="B12" s="3" t="s">
        <v>18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P12" s="3">
        <f t="shared" si="0"/>
        <v>0</v>
      </c>
      <c r="Q12" s="3">
        <f t="shared" si="0"/>
        <v>0</v>
      </c>
    </row>
    <row r="13" spans="2:17" x14ac:dyDescent="0.25">
      <c r="B13" s="3" t="s">
        <v>19</v>
      </c>
      <c r="C13" s="3"/>
      <c r="D13" s="3"/>
      <c r="E13" s="3"/>
      <c r="F13" s="3">
        <v>50</v>
      </c>
      <c r="G13" s="3">
        <v>280</v>
      </c>
      <c r="H13" s="3">
        <v>126</v>
      </c>
      <c r="I13" s="3">
        <v>6</v>
      </c>
      <c r="J13" s="3">
        <v>3</v>
      </c>
      <c r="K13" s="3"/>
      <c r="L13" s="3">
        <v>2</v>
      </c>
      <c r="M13" s="3"/>
      <c r="N13" s="3"/>
      <c r="P13" s="3">
        <f t="shared" si="0"/>
        <v>280</v>
      </c>
      <c r="Q13" s="3">
        <f t="shared" si="0"/>
        <v>126</v>
      </c>
    </row>
    <row r="14" spans="2:17" x14ac:dyDescent="0.25">
      <c r="B14" s="3" t="s">
        <v>20</v>
      </c>
      <c r="C14" s="3"/>
      <c r="D14" s="3"/>
      <c r="E14" s="3">
        <v>8</v>
      </c>
      <c r="F14" s="3"/>
      <c r="G14" s="3">
        <v>6</v>
      </c>
      <c r="H14" s="3">
        <v>15</v>
      </c>
      <c r="I14" s="3"/>
      <c r="J14" s="3">
        <v>24</v>
      </c>
      <c r="K14" s="3"/>
      <c r="L14" s="3">
        <v>5</v>
      </c>
      <c r="M14" s="3">
        <v>18</v>
      </c>
      <c r="N14" s="3"/>
      <c r="P14" s="3">
        <f t="shared" si="0"/>
        <v>18</v>
      </c>
      <c r="Q14" s="3">
        <f t="shared" si="0"/>
        <v>24</v>
      </c>
    </row>
    <row r="15" spans="2:17" x14ac:dyDescent="0.25">
      <c r="B15" s="3" t="s">
        <v>21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P15" s="3">
        <f t="shared" si="0"/>
        <v>0</v>
      </c>
      <c r="Q15" s="3">
        <f t="shared" si="0"/>
        <v>0</v>
      </c>
    </row>
    <row r="16" spans="2:17" x14ac:dyDescent="0.25">
      <c r="B16" s="3" t="s">
        <v>22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P16" s="3">
        <f t="shared" si="0"/>
        <v>0</v>
      </c>
      <c r="Q16" s="3">
        <f t="shared" si="0"/>
        <v>0</v>
      </c>
    </row>
    <row r="17" spans="2:17" x14ac:dyDescent="0.25">
      <c r="B17" s="3" t="s">
        <v>23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P17" s="3">
        <f t="shared" si="0"/>
        <v>0</v>
      </c>
      <c r="Q17" s="3">
        <f t="shared" si="0"/>
        <v>0</v>
      </c>
    </row>
    <row r="18" spans="2:17" x14ac:dyDescent="0.25">
      <c r="B18" s="3" t="s">
        <v>24</v>
      </c>
      <c r="C18" s="3">
        <v>10</v>
      </c>
      <c r="D18" s="3">
        <v>18</v>
      </c>
      <c r="E18" s="3">
        <v>15</v>
      </c>
      <c r="F18" s="3">
        <v>9</v>
      </c>
      <c r="G18" s="3">
        <v>14</v>
      </c>
      <c r="H18" s="3">
        <v>26</v>
      </c>
      <c r="I18" s="3">
        <v>4</v>
      </c>
      <c r="J18" s="3">
        <v>6</v>
      </c>
      <c r="K18" s="3">
        <v>2</v>
      </c>
      <c r="L18" s="3">
        <v>2</v>
      </c>
      <c r="M18" s="3">
        <v>2</v>
      </c>
      <c r="N18" s="3">
        <v>1</v>
      </c>
      <c r="P18" s="3">
        <f t="shared" si="0"/>
        <v>15</v>
      </c>
      <c r="Q18" s="3">
        <f t="shared" si="0"/>
        <v>26</v>
      </c>
    </row>
    <row r="19" spans="2:17" x14ac:dyDescent="0.25">
      <c r="B19" s="3" t="s">
        <v>25</v>
      </c>
      <c r="C19" s="3">
        <v>23</v>
      </c>
      <c r="D19" s="3">
        <v>5</v>
      </c>
      <c r="E19" s="3">
        <v>60</v>
      </c>
      <c r="F19" s="3">
        <v>12</v>
      </c>
      <c r="G19" s="3">
        <v>40</v>
      </c>
      <c r="H19" s="3">
        <v>6</v>
      </c>
      <c r="I19" s="3">
        <v>21</v>
      </c>
      <c r="J19" s="3">
        <v>13</v>
      </c>
      <c r="K19" s="3">
        <v>47</v>
      </c>
      <c r="L19" s="3">
        <v>50</v>
      </c>
      <c r="M19" s="3">
        <v>28</v>
      </c>
      <c r="N19" s="3">
        <v>43</v>
      </c>
      <c r="P19" s="3">
        <f t="shared" si="0"/>
        <v>60</v>
      </c>
      <c r="Q19" s="3">
        <f t="shared" si="0"/>
        <v>50</v>
      </c>
    </row>
    <row r="20" spans="2:17" x14ac:dyDescent="0.25">
      <c r="B20" s="3" t="s">
        <v>26</v>
      </c>
      <c r="C20" s="10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P20" s="3">
        <f t="shared" si="0"/>
        <v>1</v>
      </c>
      <c r="Q20" s="3">
        <f t="shared" si="0"/>
        <v>0</v>
      </c>
    </row>
    <row r="21" spans="2:17" x14ac:dyDescent="0.25">
      <c r="B21" s="3" t="s">
        <v>27</v>
      </c>
      <c r="C21" s="3"/>
      <c r="D21" s="3"/>
      <c r="E21" s="3">
        <v>95</v>
      </c>
      <c r="F21" s="3"/>
      <c r="G21" s="3">
        <v>296</v>
      </c>
      <c r="H21" s="3">
        <v>214</v>
      </c>
      <c r="I21" s="3">
        <v>180</v>
      </c>
      <c r="J21" s="3">
        <v>112</v>
      </c>
      <c r="K21" s="3">
        <v>345</v>
      </c>
      <c r="L21" s="3">
        <v>281</v>
      </c>
      <c r="M21" s="3">
        <v>243</v>
      </c>
      <c r="N21" s="3">
        <v>114</v>
      </c>
      <c r="P21" s="3">
        <f t="shared" si="0"/>
        <v>345</v>
      </c>
      <c r="Q21" s="3">
        <f t="shared" si="0"/>
        <v>281</v>
      </c>
    </row>
    <row r="22" spans="2:17" x14ac:dyDescent="0.25">
      <c r="B22" s="3" t="s">
        <v>28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P22" s="3">
        <f t="shared" ref="P22:Q28" si="1">MAX(C22,E22,G22,I22,K22,M22)</f>
        <v>0</v>
      </c>
      <c r="Q22" s="3">
        <f t="shared" si="1"/>
        <v>0</v>
      </c>
    </row>
    <row r="23" spans="2:17" x14ac:dyDescent="0.25">
      <c r="B23" s="3" t="s">
        <v>29</v>
      </c>
      <c r="C23" s="3"/>
      <c r="D23" s="3"/>
      <c r="E23" s="3">
        <v>7</v>
      </c>
      <c r="F23" s="3"/>
      <c r="G23" s="3"/>
      <c r="H23" s="3"/>
      <c r="I23" s="3"/>
      <c r="J23" s="3"/>
      <c r="K23" s="3"/>
      <c r="L23" s="3"/>
      <c r="M23" s="3"/>
      <c r="N23" s="3"/>
      <c r="P23" s="3">
        <f t="shared" si="1"/>
        <v>7</v>
      </c>
      <c r="Q23" s="3">
        <f t="shared" si="1"/>
        <v>0</v>
      </c>
    </row>
    <row r="24" spans="2:17" x14ac:dyDescent="0.25">
      <c r="B24" s="3" t="s">
        <v>30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3">
        <f t="shared" si="1"/>
        <v>0</v>
      </c>
      <c r="Q24" s="3">
        <f t="shared" si="1"/>
        <v>0</v>
      </c>
    </row>
    <row r="25" spans="2:17" x14ac:dyDescent="0.25">
      <c r="B25" s="3" t="s">
        <v>31</v>
      </c>
      <c r="C25" s="3"/>
      <c r="D25" s="3"/>
      <c r="E25" s="3"/>
      <c r="F25" s="3"/>
      <c r="G25" s="3"/>
      <c r="H25" s="3"/>
      <c r="I25" s="3">
        <v>7</v>
      </c>
      <c r="J25" s="3"/>
      <c r="K25" s="3"/>
      <c r="L25" s="3"/>
      <c r="M25" s="3"/>
      <c r="N25" s="3"/>
      <c r="P25" s="3">
        <f t="shared" si="1"/>
        <v>7</v>
      </c>
      <c r="Q25" s="3">
        <f t="shared" si="1"/>
        <v>0</v>
      </c>
    </row>
    <row r="26" spans="2:17" x14ac:dyDescent="0.25">
      <c r="B26" s="3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3">
        <f t="shared" si="1"/>
        <v>0</v>
      </c>
      <c r="Q26" s="3">
        <f t="shared" si="1"/>
        <v>0</v>
      </c>
    </row>
    <row r="27" spans="2:17" x14ac:dyDescent="0.25">
      <c r="B27" s="3" t="s">
        <v>33</v>
      </c>
      <c r="C27" s="3"/>
      <c r="D27" s="3"/>
      <c r="E27" s="3"/>
      <c r="F27" s="3"/>
      <c r="G27" s="3"/>
      <c r="H27" s="3">
        <v>2</v>
      </c>
      <c r="I27" s="3"/>
      <c r="J27" s="3"/>
      <c r="K27" s="3"/>
      <c r="L27" s="3"/>
      <c r="M27" s="3"/>
      <c r="N27" s="3"/>
      <c r="P27" s="3">
        <f t="shared" si="1"/>
        <v>0</v>
      </c>
      <c r="Q27" s="3">
        <f t="shared" si="1"/>
        <v>2</v>
      </c>
    </row>
    <row r="28" spans="2:17" x14ac:dyDescent="0.25">
      <c r="B28" s="3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3">
        <f t="shared" si="1"/>
        <v>0</v>
      </c>
      <c r="Q28" s="3">
        <f t="shared" si="1"/>
        <v>0</v>
      </c>
    </row>
  </sheetData>
  <mergeCells count="9">
    <mergeCell ref="B2:Q2"/>
    <mergeCell ref="B3:B4"/>
    <mergeCell ref="C3:D3"/>
    <mergeCell ref="E3:F3"/>
    <mergeCell ref="G3:H3"/>
    <mergeCell ref="I3:J3"/>
    <mergeCell ref="K3:L3"/>
    <mergeCell ref="M3:N3"/>
    <mergeCell ref="P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2FC5-1C7B-4A16-A09B-AE2DD924A76E}">
  <dimension ref="B2:Q28"/>
  <sheetViews>
    <sheetView workbookViewId="0">
      <selection activeCell="D7" sqref="D7"/>
    </sheetView>
  </sheetViews>
  <sheetFormatPr defaultRowHeight="15" x14ac:dyDescent="0.25"/>
  <cols>
    <col min="2" max="2" width="28.28515625" customWidth="1"/>
  </cols>
  <sheetData>
    <row r="2" spans="2:17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x14ac:dyDescent="0.25">
      <c r="B3" s="12" t="s">
        <v>1</v>
      </c>
      <c r="C3" s="14" t="s">
        <v>2</v>
      </c>
      <c r="D3" s="14"/>
      <c r="E3" s="14" t="s">
        <v>3</v>
      </c>
      <c r="F3" s="14"/>
      <c r="G3" s="14" t="s">
        <v>4</v>
      </c>
      <c r="H3" s="14"/>
      <c r="I3" s="14" t="s">
        <v>5</v>
      </c>
      <c r="J3" s="14"/>
      <c r="K3" s="14" t="s">
        <v>6</v>
      </c>
      <c r="L3" s="14"/>
      <c r="M3" s="14" t="s">
        <v>7</v>
      </c>
      <c r="N3" s="14"/>
      <c r="O3" s="1"/>
      <c r="P3" s="14" t="s">
        <v>8</v>
      </c>
      <c r="Q3" s="14"/>
    </row>
    <row r="4" spans="2:17" x14ac:dyDescent="0.25">
      <c r="B4" s="13"/>
      <c r="C4" s="2" t="s">
        <v>9</v>
      </c>
      <c r="D4" s="2" t="s">
        <v>10</v>
      </c>
      <c r="E4" s="2" t="s">
        <v>9</v>
      </c>
      <c r="F4" s="2" t="s">
        <v>10</v>
      </c>
      <c r="G4" s="2" t="s">
        <v>9</v>
      </c>
      <c r="H4" s="2" t="s">
        <v>10</v>
      </c>
      <c r="I4" s="2" t="s">
        <v>9</v>
      </c>
      <c r="J4" s="2" t="s">
        <v>10</v>
      </c>
      <c r="K4" s="2" t="s">
        <v>9</v>
      </c>
      <c r="L4" s="2" t="s">
        <v>10</v>
      </c>
      <c r="M4" s="2" t="s">
        <v>9</v>
      </c>
      <c r="N4" s="2" t="s">
        <v>10</v>
      </c>
      <c r="O4" s="1"/>
      <c r="P4" s="2" t="s">
        <v>9</v>
      </c>
      <c r="Q4" s="2" t="s">
        <v>10</v>
      </c>
    </row>
    <row r="5" spans="2:17" x14ac:dyDescent="0.25">
      <c r="B5" s="3" t="s">
        <v>11</v>
      </c>
      <c r="C5" s="5">
        <v>780</v>
      </c>
      <c r="D5" s="5">
        <v>265</v>
      </c>
      <c r="E5" s="5">
        <v>241</v>
      </c>
      <c r="F5" s="5">
        <v>640</v>
      </c>
      <c r="G5" s="6">
        <v>17</v>
      </c>
      <c r="H5" s="6">
        <v>48</v>
      </c>
      <c r="I5" s="5">
        <v>205</v>
      </c>
      <c r="J5" s="5">
        <v>295</v>
      </c>
      <c r="K5" s="5">
        <v>15</v>
      </c>
      <c r="L5" s="5">
        <v>1</v>
      </c>
      <c r="M5" s="5">
        <v>47</v>
      </c>
      <c r="N5" s="5">
        <v>631</v>
      </c>
      <c r="O5" s="7"/>
      <c r="P5" s="6">
        <f>MAX(C5,E5,G5,I5,K5,M5)</f>
        <v>780</v>
      </c>
      <c r="Q5" s="6">
        <f>MAX(D5,F5,H5,J5,L5,N5)</f>
        <v>640</v>
      </c>
    </row>
    <row r="6" spans="2:17" x14ac:dyDescent="0.25">
      <c r="B6" s="3" t="s">
        <v>12</v>
      </c>
      <c r="C6" s="6">
        <v>1</v>
      </c>
      <c r="D6" s="6">
        <v>24</v>
      </c>
      <c r="E6" s="6">
        <v>2</v>
      </c>
      <c r="F6" s="6">
        <v>13</v>
      </c>
      <c r="G6" s="6">
        <v>1</v>
      </c>
      <c r="H6" s="6">
        <v>5</v>
      </c>
      <c r="I6" s="6"/>
      <c r="J6" s="6">
        <v>2</v>
      </c>
      <c r="K6" s="6"/>
      <c r="L6" s="6"/>
      <c r="M6" s="6"/>
      <c r="N6" s="6">
        <v>5</v>
      </c>
      <c r="O6" s="7"/>
      <c r="P6" s="6">
        <f t="shared" ref="P6:Q20" si="0">MAX(C6,E6,G6,I6,K6,M6)</f>
        <v>2</v>
      </c>
      <c r="Q6" s="6">
        <f>MAX(D6,F6,H6,J6,L6,N6)</f>
        <v>24</v>
      </c>
    </row>
    <row r="7" spans="2:17" x14ac:dyDescent="0.25">
      <c r="B7" s="3" t="s">
        <v>13</v>
      </c>
      <c r="C7" s="6">
        <v>28</v>
      </c>
      <c r="D7" s="15">
        <v>14</v>
      </c>
      <c r="E7" s="6">
        <v>243</v>
      </c>
      <c r="F7" s="6">
        <v>170</v>
      </c>
      <c r="G7" s="6">
        <v>346</v>
      </c>
      <c r="H7" s="6">
        <v>47</v>
      </c>
      <c r="I7" s="6">
        <v>131</v>
      </c>
      <c r="J7" s="6">
        <v>3</v>
      </c>
      <c r="K7" s="6">
        <v>240</v>
      </c>
      <c r="L7" s="6">
        <v>11</v>
      </c>
      <c r="M7" s="6"/>
      <c r="N7" s="6">
        <v>238</v>
      </c>
      <c r="O7" s="7"/>
      <c r="P7" s="6">
        <f t="shared" si="0"/>
        <v>346</v>
      </c>
      <c r="Q7" s="6">
        <f t="shared" si="0"/>
        <v>238</v>
      </c>
    </row>
    <row r="8" spans="2:17" x14ac:dyDescent="0.25">
      <c r="B8" s="3" t="s">
        <v>14</v>
      </c>
      <c r="C8" s="6">
        <v>4</v>
      </c>
      <c r="D8" s="6">
        <v>27</v>
      </c>
      <c r="E8" s="6">
        <v>9</v>
      </c>
      <c r="F8" s="6">
        <v>65</v>
      </c>
      <c r="G8" s="6">
        <v>1</v>
      </c>
      <c r="H8" s="6">
        <v>43</v>
      </c>
      <c r="I8" s="6">
        <v>1</v>
      </c>
      <c r="J8" s="6">
        <v>25</v>
      </c>
      <c r="K8" s="6">
        <v>3</v>
      </c>
      <c r="L8" s="6">
        <v>34</v>
      </c>
      <c r="M8" s="6">
        <v>17</v>
      </c>
      <c r="N8" s="6">
        <v>53</v>
      </c>
      <c r="O8" s="7"/>
      <c r="P8" s="6">
        <f t="shared" si="0"/>
        <v>17</v>
      </c>
      <c r="Q8" s="6">
        <f t="shared" si="0"/>
        <v>65</v>
      </c>
    </row>
    <row r="9" spans="2:17" x14ac:dyDescent="0.25">
      <c r="B9" s="3" t="s">
        <v>15</v>
      </c>
      <c r="C9" s="6">
        <v>210</v>
      </c>
      <c r="D9" s="6">
        <v>1370</v>
      </c>
      <c r="E9" s="6">
        <v>120</v>
      </c>
      <c r="F9" s="6">
        <v>550</v>
      </c>
      <c r="G9" s="6">
        <v>575</v>
      </c>
      <c r="H9" s="6">
        <v>1865</v>
      </c>
      <c r="I9" s="6">
        <v>1600</v>
      </c>
      <c r="J9" s="6">
        <v>1200</v>
      </c>
      <c r="K9" s="6">
        <v>1550</v>
      </c>
      <c r="L9" s="6">
        <v>620</v>
      </c>
      <c r="M9" s="6">
        <v>1100</v>
      </c>
      <c r="N9" s="6">
        <v>1200</v>
      </c>
      <c r="O9" s="7"/>
      <c r="P9" s="6">
        <f t="shared" si="0"/>
        <v>1600</v>
      </c>
      <c r="Q9" s="6">
        <f t="shared" si="0"/>
        <v>1865</v>
      </c>
    </row>
    <row r="10" spans="2:17" x14ac:dyDescent="0.25">
      <c r="B10" s="3" t="s">
        <v>16</v>
      </c>
      <c r="C10" s="15">
        <v>57</v>
      </c>
      <c r="D10" s="6">
        <v>286</v>
      </c>
      <c r="E10" s="6">
        <v>52</v>
      </c>
      <c r="F10" s="6">
        <v>67</v>
      </c>
      <c r="G10" s="6">
        <v>15</v>
      </c>
      <c r="H10" s="6">
        <v>84</v>
      </c>
      <c r="I10" s="6">
        <v>185</v>
      </c>
      <c r="J10" s="6">
        <v>34</v>
      </c>
      <c r="K10" s="6">
        <v>66</v>
      </c>
      <c r="L10" s="6">
        <v>27</v>
      </c>
      <c r="M10" s="6">
        <v>135</v>
      </c>
      <c r="N10" s="6">
        <v>48</v>
      </c>
      <c r="O10" s="7"/>
      <c r="P10" s="6">
        <f t="shared" si="0"/>
        <v>185</v>
      </c>
      <c r="Q10" s="6">
        <f t="shared" si="0"/>
        <v>286</v>
      </c>
    </row>
    <row r="11" spans="2:17" x14ac:dyDescent="0.25">
      <c r="B11" s="3" t="s">
        <v>17</v>
      </c>
      <c r="C11" s="6"/>
      <c r="D11" s="6"/>
      <c r="E11" s="6"/>
      <c r="F11" s="6">
        <v>1</v>
      </c>
      <c r="G11" s="6"/>
      <c r="H11" s="6"/>
      <c r="I11" s="6"/>
      <c r="J11" s="6"/>
      <c r="K11" s="6"/>
      <c r="L11" s="6"/>
      <c r="M11" s="6"/>
      <c r="N11" s="6"/>
      <c r="O11" s="7"/>
      <c r="P11" s="6">
        <f t="shared" si="0"/>
        <v>0</v>
      </c>
      <c r="Q11" s="6">
        <f t="shared" si="0"/>
        <v>1</v>
      </c>
    </row>
    <row r="12" spans="2:17" x14ac:dyDescent="0.25">
      <c r="B12" s="3" t="s">
        <v>18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6">
        <f t="shared" si="0"/>
        <v>0</v>
      </c>
      <c r="Q12" s="6">
        <f t="shared" si="0"/>
        <v>0</v>
      </c>
    </row>
    <row r="13" spans="2:17" x14ac:dyDescent="0.25">
      <c r="B13" s="3" t="s">
        <v>19</v>
      </c>
      <c r="C13" s="6"/>
      <c r="D13" s="6">
        <v>3</v>
      </c>
      <c r="E13" s="6">
        <v>269</v>
      </c>
      <c r="F13" s="6">
        <v>21</v>
      </c>
      <c r="G13" s="6">
        <v>200</v>
      </c>
      <c r="H13" s="6">
        <v>2</v>
      </c>
      <c r="I13" s="6">
        <v>15</v>
      </c>
      <c r="J13" s="6">
        <v>33</v>
      </c>
      <c r="K13" s="6"/>
      <c r="L13" s="6">
        <v>78</v>
      </c>
      <c r="M13" s="6">
        <v>1</v>
      </c>
      <c r="N13" s="6"/>
      <c r="O13" s="7"/>
      <c r="P13" s="6">
        <f t="shared" si="0"/>
        <v>269</v>
      </c>
      <c r="Q13" s="6">
        <f t="shared" si="0"/>
        <v>78</v>
      </c>
    </row>
    <row r="14" spans="2:17" x14ac:dyDescent="0.25">
      <c r="B14" s="3" t="s">
        <v>20</v>
      </c>
      <c r="C14" s="6"/>
      <c r="D14" s="6">
        <v>2</v>
      </c>
      <c r="E14" s="6">
        <v>7</v>
      </c>
      <c r="F14" s="6">
        <v>77</v>
      </c>
      <c r="G14" s="6">
        <v>22</v>
      </c>
      <c r="H14" s="6">
        <v>38</v>
      </c>
      <c r="I14" s="6">
        <v>25</v>
      </c>
      <c r="J14" s="6">
        <v>21</v>
      </c>
      <c r="K14" s="6">
        <v>6</v>
      </c>
      <c r="L14" s="6">
        <v>5</v>
      </c>
      <c r="M14" s="6">
        <v>50</v>
      </c>
      <c r="N14" s="6">
        <v>20</v>
      </c>
      <c r="O14" s="7"/>
      <c r="P14" s="6">
        <f>MAX(C14,E14,G14,I14,K14,M14)</f>
        <v>50</v>
      </c>
      <c r="Q14" s="6">
        <f t="shared" si="0"/>
        <v>77</v>
      </c>
    </row>
    <row r="15" spans="2:17" x14ac:dyDescent="0.25">
      <c r="B15" s="3" t="s">
        <v>21</v>
      </c>
      <c r="C15" s="6"/>
      <c r="D15" s="6">
        <v>5</v>
      </c>
      <c r="E15" s="6"/>
      <c r="F15" s="6">
        <v>1</v>
      </c>
      <c r="G15" s="6"/>
      <c r="H15" s="6"/>
      <c r="I15" s="6"/>
      <c r="J15" s="6"/>
      <c r="K15" s="6"/>
      <c r="L15" s="6"/>
      <c r="M15" s="6"/>
      <c r="N15" s="6"/>
      <c r="O15" s="7"/>
      <c r="P15" s="6">
        <f t="shared" si="0"/>
        <v>0</v>
      </c>
      <c r="Q15" s="6">
        <f t="shared" si="0"/>
        <v>5</v>
      </c>
    </row>
    <row r="16" spans="2:17" x14ac:dyDescent="0.25">
      <c r="B16" s="3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>
        <f t="shared" si="0"/>
        <v>0</v>
      </c>
      <c r="Q16" s="6">
        <f t="shared" si="0"/>
        <v>0</v>
      </c>
    </row>
    <row r="17" spans="2:17" x14ac:dyDescent="0.25">
      <c r="B17" s="3" t="s">
        <v>23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>
        <f t="shared" si="0"/>
        <v>0</v>
      </c>
      <c r="Q17" s="6">
        <f t="shared" si="0"/>
        <v>0</v>
      </c>
    </row>
    <row r="18" spans="2:17" x14ac:dyDescent="0.25">
      <c r="B18" s="3" t="s">
        <v>24</v>
      </c>
      <c r="C18" s="6">
        <v>10</v>
      </c>
      <c r="D18" s="6">
        <v>6</v>
      </c>
      <c r="E18" s="6">
        <v>4</v>
      </c>
      <c r="F18" s="6">
        <v>2</v>
      </c>
      <c r="G18" s="6">
        <v>2</v>
      </c>
      <c r="H18" s="6"/>
      <c r="I18" s="6">
        <v>2</v>
      </c>
      <c r="J18" s="6">
        <v>6</v>
      </c>
      <c r="K18" s="6">
        <v>3</v>
      </c>
      <c r="L18" s="6">
        <v>2</v>
      </c>
      <c r="M18" s="6">
        <v>5</v>
      </c>
      <c r="N18" s="6">
        <v>2</v>
      </c>
      <c r="O18" s="7"/>
      <c r="P18" s="6">
        <f t="shared" si="0"/>
        <v>10</v>
      </c>
      <c r="Q18" s="6">
        <f t="shared" si="0"/>
        <v>6</v>
      </c>
    </row>
    <row r="19" spans="2:17" x14ac:dyDescent="0.25">
      <c r="B19" s="3" t="s">
        <v>25</v>
      </c>
      <c r="C19" s="6"/>
      <c r="D19" s="6">
        <v>97</v>
      </c>
      <c r="E19" s="6">
        <v>119</v>
      </c>
      <c r="F19" s="6">
        <v>94</v>
      </c>
      <c r="G19" s="6">
        <v>60</v>
      </c>
      <c r="H19" s="6">
        <v>102</v>
      </c>
      <c r="I19" s="6">
        <v>52</v>
      </c>
      <c r="J19" s="6">
        <v>121</v>
      </c>
      <c r="K19" s="6">
        <v>12</v>
      </c>
      <c r="L19" s="6">
        <v>42</v>
      </c>
      <c r="M19" s="6">
        <v>53</v>
      </c>
      <c r="N19" s="6">
        <v>134</v>
      </c>
      <c r="O19" s="7"/>
      <c r="P19" s="6">
        <f t="shared" si="0"/>
        <v>119</v>
      </c>
      <c r="Q19" s="6">
        <f>MAX(D19,F19,H19,J19,L19,N19)</f>
        <v>134</v>
      </c>
    </row>
    <row r="20" spans="2:17" x14ac:dyDescent="0.25">
      <c r="B20" s="3" t="s">
        <v>26</v>
      </c>
      <c r="C20" s="6"/>
      <c r="D20" s="6">
        <v>14</v>
      </c>
      <c r="E20" s="6">
        <v>4</v>
      </c>
      <c r="F20" s="6">
        <v>4</v>
      </c>
      <c r="G20" s="6">
        <v>4</v>
      </c>
      <c r="H20" s="6">
        <v>10</v>
      </c>
      <c r="I20" s="6"/>
      <c r="J20" s="6"/>
      <c r="K20" s="6"/>
      <c r="L20" s="6"/>
      <c r="M20" s="6"/>
      <c r="N20" s="6"/>
      <c r="O20" s="7"/>
      <c r="P20" s="6">
        <f t="shared" si="0"/>
        <v>4</v>
      </c>
      <c r="Q20" s="6">
        <f>MAX(D20,F20,H20,K20,L20,N20)</f>
        <v>14</v>
      </c>
    </row>
    <row r="21" spans="2:17" x14ac:dyDescent="0.25">
      <c r="B21" s="3" t="s">
        <v>27</v>
      </c>
      <c r="C21" s="6">
        <v>120</v>
      </c>
      <c r="D21" s="6">
        <v>210</v>
      </c>
      <c r="E21" s="6">
        <v>67</v>
      </c>
      <c r="F21" s="6">
        <v>133</v>
      </c>
      <c r="G21" s="6">
        <v>102</v>
      </c>
      <c r="H21" s="6">
        <v>159</v>
      </c>
      <c r="I21" s="6">
        <v>53</v>
      </c>
      <c r="J21" s="6">
        <v>118</v>
      </c>
      <c r="K21" s="6">
        <v>110</v>
      </c>
      <c r="L21" s="6">
        <v>56</v>
      </c>
      <c r="M21" s="6">
        <v>67</v>
      </c>
      <c r="N21" s="6">
        <v>32</v>
      </c>
      <c r="O21" s="7"/>
      <c r="P21" s="6">
        <f>MAX(C21,E21,G21,I21,K21,M21)</f>
        <v>120</v>
      </c>
      <c r="Q21" s="6">
        <f>MAX(D21,F21,H21,J21,L21,N21)</f>
        <v>210</v>
      </c>
    </row>
    <row r="22" spans="2:17" x14ac:dyDescent="0.25">
      <c r="B22" s="3" t="s">
        <v>28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  <c r="P22" s="6">
        <f t="shared" ref="P22:Q28" si="1">MAX(C22,E22,G22,I22,K22,M22)</f>
        <v>0</v>
      </c>
      <c r="Q22" s="6">
        <f t="shared" si="1"/>
        <v>0</v>
      </c>
    </row>
    <row r="23" spans="2:17" x14ac:dyDescent="0.25">
      <c r="B23" s="3" t="s">
        <v>29</v>
      </c>
      <c r="C23" s="6"/>
      <c r="D23" s="6"/>
      <c r="E23" s="6"/>
      <c r="F23" s="6"/>
      <c r="G23" s="6"/>
      <c r="H23" s="6"/>
      <c r="I23" s="6"/>
      <c r="J23" s="6">
        <v>2</v>
      </c>
      <c r="K23" s="6"/>
      <c r="L23" s="6"/>
      <c r="M23" s="6"/>
      <c r="N23" s="6"/>
      <c r="O23" s="7"/>
      <c r="P23" s="6">
        <f t="shared" si="1"/>
        <v>0</v>
      </c>
      <c r="Q23" s="6">
        <f t="shared" si="1"/>
        <v>2</v>
      </c>
    </row>
    <row r="24" spans="2:17" x14ac:dyDescent="0.25">
      <c r="B24" s="3" t="s">
        <v>30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>
        <v>7</v>
      </c>
      <c r="O24" s="7"/>
      <c r="P24" s="6">
        <f t="shared" si="1"/>
        <v>0</v>
      </c>
      <c r="Q24" s="6">
        <f t="shared" si="1"/>
        <v>7</v>
      </c>
    </row>
    <row r="25" spans="2:17" x14ac:dyDescent="0.25">
      <c r="B25" s="3" t="s">
        <v>31</v>
      </c>
      <c r="C25" s="6">
        <v>6</v>
      </c>
      <c r="D25" s="6">
        <v>8</v>
      </c>
      <c r="E25" s="6">
        <v>2</v>
      </c>
      <c r="F25" s="6"/>
      <c r="G25" s="6"/>
      <c r="H25" s="6">
        <v>4</v>
      </c>
      <c r="I25" s="6"/>
      <c r="J25" s="6"/>
      <c r="K25" s="6">
        <v>2</v>
      </c>
      <c r="L25" s="6"/>
      <c r="M25" s="6"/>
      <c r="N25" s="6">
        <v>2</v>
      </c>
      <c r="O25" s="7"/>
      <c r="P25" s="6">
        <f t="shared" si="1"/>
        <v>6</v>
      </c>
      <c r="Q25" s="6">
        <f t="shared" si="1"/>
        <v>8</v>
      </c>
    </row>
    <row r="26" spans="2:17" x14ac:dyDescent="0.25">
      <c r="B26" s="3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  <c r="P26" s="6">
        <f t="shared" si="1"/>
        <v>0</v>
      </c>
      <c r="Q26" s="6">
        <f t="shared" si="1"/>
        <v>0</v>
      </c>
    </row>
    <row r="27" spans="2:17" x14ac:dyDescent="0.25">
      <c r="B27" s="3" t="s">
        <v>33</v>
      </c>
      <c r="C27" s="6">
        <v>6</v>
      </c>
      <c r="D27" s="6">
        <v>51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  <c r="P27" s="6">
        <f t="shared" si="1"/>
        <v>6</v>
      </c>
      <c r="Q27" s="6">
        <f t="shared" si="1"/>
        <v>51</v>
      </c>
    </row>
    <row r="28" spans="2:17" x14ac:dyDescent="0.25">
      <c r="B28" s="3" t="s">
        <v>34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  <c r="P28" s="6">
        <f t="shared" si="1"/>
        <v>0</v>
      </c>
      <c r="Q28" s="6">
        <f t="shared" si="1"/>
        <v>0</v>
      </c>
    </row>
  </sheetData>
  <mergeCells count="9">
    <mergeCell ref="B2:Q2"/>
    <mergeCell ref="B3:B4"/>
    <mergeCell ref="C3:D3"/>
    <mergeCell ref="E3:F3"/>
    <mergeCell ref="G3:H3"/>
    <mergeCell ref="I3:J3"/>
    <mergeCell ref="K3:L3"/>
    <mergeCell ref="M3:N3"/>
    <mergeCell ref="P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A286-8C4D-48F0-BC38-17324B42C7E2}">
  <dimension ref="B2:Q28"/>
  <sheetViews>
    <sheetView workbookViewId="0">
      <selection activeCell="U23" sqref="U23"/>
    </sheetView>
  </sheetViews>
  <sheetFormatPr defaultRowHeight="15" x14ac:dyDescent="0.25"/>
  <cols>
    <col min="2" max="2" width="28.5703125" customWidth="1"/>
  </cols>
  <sheetData>
    <row r="2" spans="2:17" x14ac:dyDescent="0.25">
      <c r="B2" s="11" t="s">
        <v>35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x14ac:dyDescent="0.25">
      <c r="B3" s="12" t="s">
        <v>1</v>
      </c>
      <c r="C3" s="14" t="s">
        <v>2</v>
      </c>
      <c r="D3" s="14"/>
      <c r="E3" s="14" t="s">
        <v>3</v>
      </c>
      <c r="F3" s="14"/>
      <c r="G3" s="14" t="s">
        <v>4</v>
      </c>
      <c r="H3" s="14"/>
      <c r="I3" s="14" t="s">
        <v>5</v>
      </c>
      <c r="J3" s="14"/>
      <c r="K3" s="14" t="s">
        <v>6</v>
      </c>
      <c r="L3" s="14"/>
      <c r="M3" s="14" t="s">
        <v>7</v>
      </c>
      <c r="N3" s="14"/>
      <c r="O3" s="1"/>
      <c r="P3" s="14" t="s">
        <v>8</v>
      </c>
      <c r="Q3" s="14"/>
    </row>
    <row r="4" spans="2:17" x14ac:dyDescent="0.25">
      <c r="B4" s="13"/>
      <c r="C4" s="2" t="s">
        <v>9</v>
      </c>
      <c r="D4" s="2" t="s">
        <v>10</v>
      </c>
      <c r="E4" s="2" t="s">
        <v>9</v>
      </c>
      <c r="F4" s="2" t="s">
        <v>10</v>
      </c>
      <c r="G4" s="2" t="s">
        <v>9</v>
      </c>
      <c r="H4" s="2" t="s">
        <v>10</v>
      </c>
      <c r="I4" s="2" t="s">
        <v>9</v>
      </c>
      <c r="J4" s="2" t="s">
        <v>10</v>
      </c>
      <c r="K4" s="2" t="s">
        <v>9</v>
      </c>
      <c r="L4" s="2" t="s">
        <v>10</v>
      </c>
      <c r="M4" s="2" t="s">
        <v>9</v>
      </c>
      <c r="N4" s="2" t="s">
        <v>10</v>
      </c>
      <c r="O4" s="1"/>
      <c r="P4" s="2" t="s">
        <v>9</v>
      </c>
      <c r="Q4" s="2" t="s">
        <v>10</v>
      </c>
    </row>
    <row r="5" spans="2:17" x14ac:dyDescent="0.25">
      <c r="B5" s="10" t="s">
        <v>11</v>
      </c>
      <c r="C5" s="5"/>
      <c r="D5" s="5"/>
      <c r="E5" s="5"/>
      <c r="F5" s="5">
        <v>16</v>
      </c>
      <c r="G5" s="5">
        <v>181</v>
      </c>
      <c r="H5" s="5">
        <v>222</v>
      </c>
      <c r="I5" s="5">
        <v>139</v>
      </c>
      <c r="J5" s="5">
        <v>145</v>
      </c>
      <c r="K5" s="5">
        <v>264</v>
      </c>
      <c r="L5" s="5">
        <v>200</v>
      </c>
      <c r="M5" s="5">
        <v>62</v>
      </c>
      <c r="N5" s="5">
        <v>38</v>
      </c>
      <c r="O5" s="8"/>
      <c r="P5" s="16">
        <f>MAX(C5,E5,G5,I5,K5,M5)</f>
        <v>264</v>
      </c>
      <c r="Q5" s="16">
        <f>MAX(D5,F5,H5,J5,L5,N5)</f>
        <v>222</v>
      </c>
    </row>
    <row r="6" spans="2:17" x14ac:dyDescent="0.25">
      <c r="B6" s="3" t="s">
        <v>12</v>
      </c>
      <c r="C6" s="6"/>
      <c r="D6" s="6"/>
      <c r="E6" s="6"/>
      <c r="F6" s="6"/>
      <c r="G6" s="6"/>
      <c r="H6" s="6"/>
      <c r="I6" s="6"/>
      <c r="J6" s="6"/>
      <c r="K6" s="6">
        <v>13</v>
      </c>
      <c r="L6" s="6"/>
      <c r="M6" s="6"/>
      <c r="N6" s="6"/>
      <c r="O6" s="7"/>
      <c r="P6" s="6">
        <f t="shared" ref="P6:Q21" si="0">MAX(C6,E6,G6,I6,K6,M6)</f>
        <v>13</v>
      </c>
      <c r="Q6" s="6">
        <f t="shared" si="0"/>
        <v>0</v>
      </c>
    </row>
    <row r="7" spans="2:17" x14ac:dyDescent="0.25">
      <c r="B7" s="10" t="s">
        <v>13</v>
      </c>
      <c r="C7" s="6">
        <v>130</v>
      </c>
      <c r="D7" s="6">
        <v>507</v>
      </c>
      <c r="E7" s="6">
        <v>329</v>
      </c>
      <c r="F7" s="6">
        <v>794</v>
      </c>
      <c r="G7" s="6">
        <v>103</v>
      </c>
      <c r="H7" s="6">
        <v>660</v>
      </c>
      <c r="I7" s="6">
        <v>524</v>
      </c>
      <c r="J7" s="6">
        <v>243</v>
      </c>
      <c r="K7" s="6">
        <v>250</v>
      </c>
      <c r="L7" s="6">
        <v>650</v>
      </c>
      <c r="M7" s="6">
        <v>730</v>
      </c>
      <c r="N7" s="6"/>
      <c r="O7" s="8"/>
      <c r="P7" s="16">
        <f t="shared" si="0"/>
        <v>730</v>
      </c>
      <c r="Q7" s="16">
        <f t="shared" si="0"/>
        <v>794</v>
      </c>
    </row>
    <row r="8" spans="2:17" x14ac:dyDescent="0.25">
      <c r="B8" s="3" t="s">
        <v>14</v>
      </c>
      <c r="C8" s="6">
        <v>37</v>
      </c>
      <c r="D8" s="6">
        <v>47</v>
      </c>
      <c r="E8" s="6">
        <v>42</v>
      </c>
      <c r="F8" s="6">
        <v>85</v>
      </c>
      <c r="G8" s="6">
        <v>69</v>
      </c>
      <c r="H8" s="6">
        <v>57</v>
      </c>
      <c r="I8" s="6">
        <v>63</v>
      </c>
      <c r="J8" s="6">
        <v>16</v>
      </c>
      <c r="K8" s="6">
        <v>40</v>
      </c>
      <c r="L8" s="6">
        <v>24</v>
      </c>
      <c r="M8" s="6">
        <v>93</v>
      </c>
      <c r="N8" s="6">
        <v>39</v>
      </c>
      <c r="O8" s="7"/>
      <c r="P8" s="6">
        <f t="shared" si="0"/>
        <v>93</v>
      </c>
      <c r="Q8" s="6">
        <f t="shared" si="0"/>
        <v>85</v>
      </c>
    </row>
    <row r="9" spans="2:17" x14ac:dyDescent="0.25">
      <c r="B9" s="10" t="s">
        <v>15</v>
      </c>
      <c r="C9" s="6">
        <v>940</v>
      </c>
      <c r="D9" s="6"/>
      <c r="E9" s="6">
        <v>1421</v>
      </c>
      <c r="F9" s="6">
        <v>320</v>
      </c>
      <c r="G9" s="6">
        <v>3300</v>
      </c>
      <c r="H9" s="6">
        <v>1600</v>
      </c>
      <c r="I9" s="6">
        <v>3650</v>
      </c>
      <c r="J9" s="6">
        <v>485</v>
      </c>
      <c r="K9" s="6">
        <v>2800</v>
      </c>
      <c r="L9" s="6">
        <v>1330</v>
      </c>
      <c r="M9" s="6">
        <v>80</v>
      </c>
      <c r="N9" s="6"/>
      <c r="O9" s="8"/>
      <c r="P9" s="16">
        <f t="shared" si="0"/>
        <v>3650</v>
      </c>
      <c r="Q9" s="16">
        <f t="shared" si="0"/>
        <v>1600</v>
      </c>
    </row>
    <row r="10" spans="2:17" x14ac:dyDescent="0.25">
      <c r="B10" s="10" t="s">
        <v>16</v>
      </c>
      <c r="C10" s="6">
        <v>110</v>
      </c>
      <c r="D10" s="6"/>
      <c r="E10" s="6">
        <v>73</v>
      </c>
      <c r="F10" s="6"/>
      <c r="G10" s="6">
        <v>214</v>
      </c>
      <c r="H10" s="6">
        <v>65</v>
      </c>
      <c r="I10" s="6">
        <v>159</v>
      </c>
      <c r="J10" s="6"/>
      <c r="K10" s="6">
        <v>191</v>
      </c>
      <c r="L10" s="6">
        <v>26</v>
      </c>
      <c r="M10" s="6">
        <v>2</v>
      </c>
      <c r="N10" s="6"/>
      <c r="O10" s="8"/>
      <c r="P10" s="16">
        <f t="shared" si="0"/>
        <v>214</v>
      </c>
      <c r="Q10" s="16">
        <f t="shared" si="0"/>
        <v>65</v>
      </c>
    </row>
    <row r="11" spans="2:17" x14ac:dyDescent="0.25">
      <c r="B11" s="3" t="s">
        <v>17</v>
      </c>
      <c r="C11" s="6">
        <v>85</v>
      </c>
      <c r="D11" s="6">
        <v>400</v>
      </c>
      <c r="E11" s="6">
        <v>300</v>
      </c>
      <c r="F11" s="6">
        <v>450</v>
      </c>
      <c r="G11" s="6">
        <v>350</v>
      </c>
      <c r="H11" s="6">
        <v>235</v>
      </c>
      <c r="I11" s="6"/>
      <c r="J11" s="6">
        <v>355</v>
      </c>
      <c r="K11" s="6">
        <v>470</v>
      </c>
      <c r="L11" s="6">
        <v>358</v>
      </c>
      <c r="M11" s="6"/>
      <c r="N11" s="6"/>
      <c r="O11" s="7"/>
      <c r="P11" s="6">
        <f t="shared" si="0"/>
        <v>470</v>
      </c>
      <c r="Q11" s="6">
        <f t="shared" si="0"/>
        <v>450</v>
      </c>
    </row>
    <row r="12" spans="2:17" x14ac:dyDescent="0.25">
      <c r="B12" s="10" t="s">
        <v>18</v>
      </c>
      <c r="C12" s="6"/>
      <c r="D12" s="6"/>
      <c r="E12" s="6">
        <v>22</v>
      </c>
      <c r="F12" s="6">
        <v>600</v>
      </c>
      <c r="G12" s="6"/>
      <c r="H12" s="6">
        <v>470</v>
      </c>
      <c r="I12" s="6"/>
      <c r="J12" s="6"/>
      <c r="K12" s="6"/>
      <c r="L12" s="6"/>
      <c r="M12" s="6"/>
      <c r="N12" s="6"/>
      <c r="O12" s="8"/>
      <c r="P12" s="16">
        <f t="shared" si="0"/>
        <v>22</v>
      </c>
      <c r="Q12" s="16">
        <f t="shared" si="0"/>
        <v>600</v>
      </c>
    </row>
    <row r="13" spans="2:17" x14ac:dyDescent="0.25">
      <c r="B13" s="3" t="s">
        <v>19</v>
      </c>
      <c r="C13" s="6">
        <v>37</v>
      </c>
      <c r="D13" s="6"/>
      <c r="E13" s="6">
        <v>210</v>
      </c>
      <c r="F13" s="6">
        <v>60</v>
      </c>
      <c r="G13" s="6">
        <v>320</v>
      </c>
      <c r="H13" s="6">
        <v>550</v>
      </c>
      <c r="I13" s="6">
        <v>906</v>
      </c>
      <c r="J13" s="6">
        <v>530</v>
      </c>
      <c r="K13" s="6">
        <v>1116</v>
      </c>
      <c r="L13" s="6">
        <v>200</v>
      </c>
      <c r="M13" s="6">
        <v>2</v>
      </c>
      <c r="N13" s="6"/>
      <c r="O13" s="7"/>
      <c r="P13" s="6">
        <f t="shared" si="0"/>
        <v>1116</v>
      </c>
      <c r="Q13" s="6">
        <f t="shared" si="0"/>
        <v>550</v>
      </c>
    </row>
    <row r="14" spans="2:17" x14ac:dyDescent="0.25">
      <c r="B14" s="10" t="s">
        <v>20</v>
      </c>
      <c r="C14" s="6"/>
      <c r="D14" s="6"/>
      <c r="E14" s="6">
        <v>64</v>
      </c>
      <c r="F14" s="6"/>
      <c r="G14" s="6">
        <v>66</v>
      </c>
      <c r="H14" s="6">
        <v>19</v>
      </c>
      <c r="I14" s="6">
        <v>18</v>
      </c>
      <c r="J14" s="6"/>
      <c r="K14" s="6">
        <v>18</v>
      </c>
      <c r="L14" s="6"/>
      <c r="M14" s="6"/>
      <c r="N14" s="6"/>
      <c r="O14" s="8"/>
      <c r="P14" s="16">
        <f t="shared" si="0"/>
        <v>66</v>
      </c>
      <c r="Q14" s="16">
        <f t="shared" si="0"/>
        <v>19</v>
      </c>
    </row>
    <row r="15" spans="2:17" x14ac:dyDescent="0.25">
      <c r="B15" s="10" t="s">
        <v>21</v>
      </c>
      <c r="C15" s="6"/>
      <c r="D15" s="6"/>
      <c r="E15" s="6">
        <v>34</v>
      </c>
      <c r="F15" s="6"/>
      <c r="G15" s="6">
        <v>28</v>
      </c>
      <c r="H15" s="6"/>
      <c r="I15" s="6">
        <v>23</v>
      </c>
      <c r="J15" s="6"/>
      <c r="K15" s="6"/>
      <c r="L15" s="6">
        <v>1</v>
      </c>
      <c r="M15" s="6">
        <v>27</v>
      </c>
      <c r="N15" s="6">
        <v>16</v>
      </c>
      <c r="O15" s="8"/>
      <c r="P15" s="16">
        <f t="shared" si="0"/>
        <v>34</v>
      </c>
      <c r="Q15" s="16">
        <f t="shared" si="0"/>
        <v>16</v>
      </c>
    </row>
    <row r="16" spans="2:17" x14ac:dyDescent="0.25">
      <c r="B16" s="3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>
        <f t="shared" si="0"/>
        <v>0</v>
      </c>
      <c r="Q16" s="6">
        <f t="shared" si="0"/>
        <v>0</v>
      </c>
    </row>
    <row r="17" spans="2:17" x14ac:dyDescent="0.25">
      <c r="B17" s="3" t="s">
        <v>23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>
        <f t="shared" si="0"/>
        <v>0</v>
      </c>
      <c r="Q17" s="6">
        <f t="shared" si="0"/>
        <v>0</v>
      </c>
    </row>
    <row r="18" spans="2:17" x14ac:dyDescent="0.25">
      <c r="B18" s="3" t="s">
        <v>24</v>
      </c>
      <c r="C18" s="6"/>
      <c r="D18" s="6"/>
      <c r="E18" s="6">
        <v>1</v>
      </c>
      <c r="F18" s="6"/>
      <c r="G18" s="6">
        <v>1</v>
      </c>
      <c r="H18" s="6"/>
      <c r="I18" s="6"/>
      <c r="J18" s="6">
        <v>1</v>
      </c>
      <c r="K18" s="6"/>
      <c r="L18" s="6"/>
      <c r="M18" s="6">
        <v>2</v>
      </c>
      <c r="N18" s="6">
        <v>2</v>
      </c>
      <c r="O18" s="7"/>
      <c r="P18" s="6">
        <f t="shared" si="0"/>
        <v>2</v>
      </c>
      <c r="Q18" s="6">
        <f t="shared" si="0"/>
        <v>2</v>
      </c>
    </row>
    <row r="19" spans="2:17" x14ac:dyDescent="0.25">
      <c r="B19" s="3" t="s">
        <v>25</v>
      </c>
      <c r="C19" s="6">
        <v>266</v>
      </c>
      <c r="D19" s="6">
        <v>206</v>
      </c>
      <c r="E19" s="6">
        <v>334</v>
      </c>
      <c r="F19" s="6">
        <v>345</v>
      </c>
      <c r="G19" s="6">
        <v>456</v>
      </c>
      <c r="H19" s="6">
        <v>76</v>
      </c>
      <c r="I19" s="6">
        <v>175</v>
      </c>
      <c r="J19" s="6">
        <v>87</v>
      </c>
      <c r="K19" s="6">
        <v>214</v>
      </c>
      <c r="L19" s="6">
        <v>140</v>
      </c>
      <c r="M19" s="6">
        <v>209</v>
      </c>
      <c r="N19" s="6">
        <v>41</v>
      </c>
      <c r="O19" s="7"/>
      <c r="P19" s="6">
        <f t="shared" si="0"/>
        <v>456</v>
      </c>
      <c r="Q19" s="6">
        <f t="shared" si="0"/>
        <v>345</v>
      </c>
    </row>
    <row r="20" spans="2:17" x14ac:dyDescent="0.25">
      <c r="B20" s="3" t="s">
        <v>26</v>
      </c>
      <c r="C20" s="6">
        <v>48</v>
      </c>
      <c r="D20" s="6"/>
      <c r="E20" s="6">
        <v>28</v>
      </c>
      <c r="F20" s="6"/>
      <c r="G20" s="6">
        <v>39</v>
      </c>
      <c r="H20" s="6">
        <v>47</v>
      </c>
      <c r="I20" s="6">
        <v>18</v>
      </c>
      <c r="J20" s="6">
        <v>26</v>
      </c>
      <c r="K20" s="6"/>
      <c r="L20" s="6"/>
      <c r="M20" s="6">
        <v>16</v>
      </c>
      <c r="N20" s="6"/>
      <c r="O20" s="7"/>
      <c r="P20" s="6">
        <f t="shared" si="0"/>
        <v>48</v>
      </c>
      <c r="Q20" s="6">
        <f t="shared" si="0"/>
        <v>47</v>
      </c>
    </row>
    <row r="21" spans="2:17" x14ac:dyDescent="0.25">
      <c r="B21" s="3" t="s">
        <v>27</v>
      </c>
      <c r="C21" s="6">
        <v>31</v>
      </c>
      <c r="D21" s="6"/>
      <c r="E21" s="6"/>
      <c r="F21" s="6">
        <v>32</v>
      </c>
      <c r="G21" s="6">
        <v>60</v>
      </c>
      <c r="H21" s="6"/>
      <c r="I21" s="6">
        <v>9</v>
      </c>
      <c r="J21" s="6"/>
      <c r="K21" s="6">
        <v>34</v>
      </c>
      <c r="L21" s="6">
        <v>114</v>
      </c>
      <c r="M21" s="6">
        <v>79</v>
      </c>
      <c r="N21" s="6"/>
      <c r="O21" s="7"/>
      <c r="P21" s="6">
        <f t="shared" si="0"/>
        <v>79</v>
      </c>
      <c r="Q21" s="6">
        <f t="shared" si="0"/>
        <v>114</v>
      </c>
    </row>
    <row r="22" spans="2:17" x14ac:dyDescent="0.25">
      <c r="B22" s="3" t="s">
        <v>28</v>
      </c>
      <c r="C22" s="6"/>
      <c r="D22" s="6"/>
      <c r="E22" s="6"/>
      <c r="F22" s="6"/>
      <c r="G22" s="6"/>
      <c r="H22" s="6"/>
      <c r="I22" s="6"/>
      <c r="J22" s="6">
        <v>2</v>
      </c>
      <c r="K22" s="6"/>
      <c r="L22" s="6"/>
      <c r="M22" s="6"/>
      <c r="N22" s="6"/>
      <c r="O22" s="7"/>
      <c r="P22" s="6">
        <f t="shared" ref="P22:Q28" si="1">MAX(C22,E22,G22,I22,K22,M22)</f>
        <v>0</v>
      </c>
      <c r="Q22" s="6">
        <f t="shared" si="1"/>
        <v>2</v>
      </c>
    </row>
    <row r="23" spans="2:17" x14ac:dyDescent="0.25">
      <c r="B23" s="3" t="s">
        <v>29</v>
      </c>
      <c r="C23" s="6"/>
      <c r="D23" s="6"/>
      <c r="E23" s="6">
        <v>535</v>
      </c>
      <c r="F23" s="6">
        <v>380</v>
      </c>
      <c r="G23" s="6">
        <v>1016</v>
      </c>
      <c r="H23" s="6">
        <v>736</v>
      </c>
      <c r="I23" s="6">
        <v>980</v>
      </c>
      <c r="J23" s="6">
        <v>490</v>
      </c>
      <c r="K23" s="6">
        <v>930</v>
      </c>
      <c r="L23" s="6"/>
      <c r="M23" s="6">
        <v>431</v>
      </c>
      <c r="N23" s="6">
        <v>770</v>
      </c>
      <c r="O23" s="7"/>
      <c r="P23" s="6">
        <f t="shared" si="1"/>
        <v>1016</v>
      </c>
      <c r="Q23" s="6">
        <f t="shared" si="1"/>
        <v>770</v>
      </c>
    </row>
    <row r="24" spans="2:17" x14ac:dyDescent="0.25">
      <c r="B24" s="3" t="s">
        <v>30</v>
      </c>
      <c r="C24" s="6">
        <v>15</v>
      </c>
      <c r="D24" s="6">
        <v>3</v>
      </c>
      <c r="E24" s="6"/>
      <c r="F24" s="6">
        <v>1</v>
      </c>
      <c r="G24" s="6"/>
      <c r="H24" s="6"/>
      <c r="I24" s="6"/>
      <c r="J24" s="6"/>
      <c r="K24" s="6"/>
      <c r="L24" s="6">
        <v>15</v>
      </c>
      <c r="M24" s="6"/>
      <c r="N24" s="6"/>
      <c r="O24" s="7"/>
      <c r="P24" s="6">
        <f t="shared" si="1"/>
        <v>15</v>
      </c>
      <c r="Q24" s="6">
        <f t="shared" si="1"/>
        <v>15</v>
      </c>
    </row>
    <row r="25" spans="2:17" x14ac:dyDescent="0.25">
      <c r="B25" s="3" t="s">
        <v>31</v>
      </c>
      <c r="C25" s="6">
        <v>17</v>
      </c>
      <c r="D25" s="6"/>
      <c r="E25" s="6">
        <v>27</v>
      </c>
      <c r="F25" s="6"/>
      <c r="G25" s="6">
        <v>18</v>
      </c>
      <c r="H25" s="6"/>
      <c r="I25" s="6"/>
      <c r="J25" s="6"/>
      <c r="K25" s="6"/>
      <c r="L25" s="6"/>
      <c r="M25" s="6"/>
      <c r="N25" s="6"/>
      <c r="O25" s="7"/>
      <c r="P25" s="6">
        <f t="shared" si="1"/>
        <v>27</v>
      </c>
      <c r="Q25" s="6">
        <f t="shared" si="1"/>
        <v>0</v>
      </c>
    </row>
    <row r="26" spans="2:17" x14ac:dyDescent="0.25">
      <c r="B26" s="3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  <c r="P26" s="6">
        <f t="shared" si="1"/>
        <v>0</v>
      </c>
      <c r="Q26" s="6">
        <f t="shared" si="1"/>
        <v>0</v>
      </c>
    </row>
    <row r="27" spans="2:17" x14ac:dyDescent="0.25">
      <c r="B27" s="3" t="s">
        <v>33</v>
      </c>
      <c r="C27" s="6">
        <v>17</v>
      </c>
      <c r="D27" s="6"/>
      <c r="E27" s="6"/>
      <c r="F27" s="6"/>
      <c r="G27" s="6"/>
      <c r="H27" s="6"/>
      <c r="I27" s="6">
        <v>1</v>
      </c>
      <c r="J27" s="6"/>
      <c r="K27" s="6"/>
      <c r="L27" s="6"/>
      <c r="M27" s="6">
        <v>1</v>
      </c>
      <c r="N27" s="6"/>
      <c r="O27" s="7"/>
      <c r="P27" s="6">
        <f t="shared" si="1"/>
        <v>17</v>
      </c>
      <c r="Q27" s="6">
        <f t="shared" si="1"/>
        <v>0</v>
      </c>
    </row>
    <row r="28" spans="2:17" x14ac:dyDescent="0.25">
      <c r="B28" s="10" t="s">
        <v>34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16">
        <f t="shared" si="1"/>
        <v>0</v>
      </c>
      <c r="Q28" s="16">
        <f t="shared" si="1"/>
        <v>0</v>
      </c>
    </row>
  </sheetData>
  <mergeCells count="9">
    <mergeCell ref="B2:Q2"/>
    <mergeCell ref="B3:B4"/>
    <mergeCell ref="C3:D3"/>
    <mergeCell ref="E3:F3"/>
    <mergeCell ref="G3:H3"/>
    <mergeCell ref="I3:J3"/>
    <mergeCell ref="K3:L3"/>
    <mergeCell ref="M3:N3"/>
    <mergeCell ref="P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0AB7-EAD0-4E22-AE8F-7B54B4896FF3}">
  <dimension ref="B2:Q28"/>
  <sheetViews>
    <sheetView tabSelected="1" workbookViewId="0">
      <selection activeCell="L35" sqref="L35"/>
    </sheetView>
  </sheetViews>
  <sheetFormatPr defaultRowHeight="15" x14ac:dyDescent="0.25"/>
  <cols>
    <col min="2" max="2" width="27.5703125" customWidth="1"/>
  </cols>
  <sheetData>
    <row r="2" spans="2:17" x14ac:dyDescent="0.25">
      <c r="B2" s="11" t="s">
        <v>36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x14ac:dyDescent="0.25">
      <c r="B3" s="12" t="s">
        <v>1</v>
      </c>
      <c r="C3" s="14" t="s">
        <v>2</v>
      </c>
      <c r="D3" s="14"/>
      <c r="E3" s="14" t="s">
        <v>3</v>
      </c>
      <c r="F3" s="14"/>
      <c r="G3" s="14" t="s">
        <v>4</v>
      </c>
      <c r="H3" s="14"/>
      <c r="I3" s="14" t="s">
        <v>5</v>
      </c>
      <c r="J3" s="14"/>
      <c r="K3" s="14" t="s">
        <v>6</v>
      </c>
      <c r="L3" s="14"/>
      <c r="M3" s="14" t="s">
        <v>7</v>
      </c>
      <c r="N3" s="14"/>
      <c r="O3" s="1"/>
      <c r="P3" s="14" t="s">
        <v>8</v>
      </c>
      <c r="Q3" s="14"/>
    </row>
    <row r="4" spans="2:17" x14ac:dyDescent="0.25">
      <c r="B4" s="13"/>
      <c r="C4" s="2" t="s">
        <v>9</v>
      </c>
      <c r="D4" s="4" t="s">
        <v>10</v>
      </c>
      <c r="E4" s="2" t="s">
        <v>9</v>
      </c>
      <c r="F4" s="4" t="s">
        <v>10</v>
      </c>
      <c r="G4" s="2" t="s">
        <v>9</v>
      </c>
      <c r="H4" s="4" t="s">
        <v>10</v>
      </c>
      <c r="I4" s="2" t="s">
        <v>9</v>
      </c>
      <c r="J4" s="4" t="s">
        <v>10</v>
      </c>
      <c r="K4" s="2" t="s">
        <v>9</v>
      </c>
      <c r="L4" s="4" t="s">
        <v>10</v>
      </c>
      <c r="M4" s="2" t="s">
        <v>9</v>
      </c>
      <c r="N4" s="4" t="s">
        <v>10</v>
      </c>
      <c r="O4" s="1"/>
      <c r="P4" s="2" t="s">
        <v>9</v>
      </c>
      <c r="Q4" s="2" t="s">
        <v>10</v>
      </c>
    </row>
    <row r="5" spans="2:17" x14ac:dyDescent="0.25">
      <c r="B5" s="3" t="s">
        <v>11</v>
      </c>
      <c r="C5" s="5"/>
      <c r="D5" s="5">
        <v>650</v>
      </c>
      <c r="E5" s="5"/>
      <c r="F5" s="5"/>
      <c r="G5" s="5">
        <v>18</v>
      </c>
      <c r="H5" s="5">
        <v>388</v>
      </c>
      <c r="I5" s="5">
        <v>106</v>
      </c>
      <c r="J5" s="5">
        <v>334</v>
      </c>
      <c r="K5" s="5">
        <v>203</v>
      </c>
      <c r="L5" s="5">
        <v>949</v>
      </c>
      <c r="M5" s="5">
        <v>327</v>
      </c>
      <c r="N5" s="5">
        <f>192+169</f>
        <v>361</v>
      </c>
      <c r="O5" s="7"/>
      <c r="P5" s="6">
        <f>MAX(C5,E5,G5,I5,K5,M5)</f>
        <v>327</v>
      </c>
      <c r="Q5" s="6">
        <f>MAX(D5,F5,H5,J5,L5,N5)</f>
        <v>949</v>
      </c>
    </row>
    <row r="6" spans="2:17" x14ac:dyDescent="0.25">
      <c r="B6" s="3" t="s">
        <v>12</v>
      </c>
      <c r="C6" s="6"/>
      <c r="D6" s="6"/>
      <c r="E6" s="6">
        <v>9</v>
      </c>
      <c r="F6" s="6"/>
      <c r="G6" s="6"/>
      <c r="H6" s="6"/>
      <c r="I6" s="6"/>
      <c r="J6" s="6"/>
      <c r="K6" s="6"/>
      <c r="L6" s="6"/>
      <c r="M6" s="6"/>
      <c r="N6" s="6"/>
      <c r="O6" s="7"/>
      <c r="P6" s="6">
        <f t="shared" ref="P6:Q21" si="0">MAX(C6,E6,G6,I6,K6,M6)</f>
        <v>9</v>
      </c>
      <c r="Q6" s="6">
        <f t="shared" si="0"/>
        <v>0</v>
      </c>
    </row>
    <row r="7" spans="2:17" x14ac:dyDescent="0.25">
      <c r="B7" s="3" t="s">
        <v>13</v>
      </c>
      <c r="C7" s="6">
        <v>250</v>
      </c>
      <c r="D7" s="6">
        <v>880</v>
      </c>
      <c r="E7" s="6">
        <v>755</v>
      </c>
      <c r="F7" s="6">
        <v>550</v>
      </c>
      <c r="G7" s="6">
        <v>486</v>
      </c>
      <c r="H7" s="6">
        <v>357</v>
      </c>
      <c r="I7" s="6">
        <v>302</v>
      </c>
      <c r="J7" s="6">
        <v>260</v>
      </c>
      <c r="K7" s="6">
        <v>755</v>
      </c>
      <c r="L7" s="6">
        <v>972</v>
      </c>
      <c r="M7" s="6">
        <v>226</v>
      </c>
      <c r="N7" s="6">
        <v>2860</v>
      </c>
      <c r="O7" s="7"/>
      <c r="P7" s="6">
        <f t="shared" si="0"/>
        <v>755</v>
      </c>
      <c r="Q7" s="6">
        <f t="shared" si="0"/>
        <v>2860</v>
      </c>
    </row>
    <row r="8" spans="2:17" x14ac:dyDescent="0.25">
      <c r="B8" s="3" t="s">
        <v>14</v>
      </c>
      <c r="C8" s="6">
        <v>98</v>
      </c>
      <c r="D8" s="6">
        <v>36</v>
      </c>
      <c r="E8" s="6">
        <v>3</v>
      </c>
      <c r="F8" s="6">
        <v>20</v>
      </c>
      <c r="G8" s="6">
        <v>32</v>
      </c>
      <c r="H8" s="6">
        <v>9</v>
      </c>
      <c r="I8" s="6">
        <v>52</v>
      </c>
      <c r="J8" s="6">
        <v>38</v>
      </c>
      <c r="K8" s="6">
        <v>64</v>
      </c>
      <c r="L8" s="6">
        <v>29</v>
      </c>
      <c r="M8" s="6">
        <v>53</v>
      </c>
      <c r="N8" s="6">
        <v>27</v>
      </c>
      <c r="O8" s="7"/>
      <c r="P8" s="6">
        <f t="shared" si="0"/>
        <v>98</v>
      </c>
      <c r="Q8" s="6">
        <f t="shared" si="0"/>
        <v>38</v>
      </c>
    </row>
    <row r="9" spans="2:17" x14ac:dyDescent="0.25">
      <c r="B9" s="3" t="s">
        <v>15</v>
      </c>
      <c r="C9" s="6">
        <v>156</v>
      </c>
      <c r="D9" s="6">
        <v>345</v>
      </c>
      <c r="E9" s="6">
        <v>568</v>
      </c>
      <c r="F9" s="6">
        <v>423</v>
      </c>
      <c r="G9" s="6">
        <v>508</v>
      </c>
      <c r="H9" s="6">
        <f>304+298</f>
        <v>602</v>
      </c>
      <c r="I9" s="6">
        <v>1020</v>
      </c>
      <c r="J9" s="6">
        <v>485</v>
      </c>
      <c r="K9" s="6">
        <v>1340</v>
      </c>
      <c r="L9" s="6">
        <v>278</v>
      </c>
      <c r="M9" s="6"/>
      <c r="N9" s="6">
        <v>403</v>
      </c>
      <c r="O9" s="7"/>
      <c r="P9" s="6">
        <f t="shared" si="0"/>
        <v>1340</v>
      </c>
      <c r="Q9" s="6">
        <f t="shared" si="0"/>
        <v>602</v>
      </c>
    </row>
    <row r="10" spans="2:17" x14ac:dyDescent="0.25">
      <c r="B10" s="3" t="s">
        <v>16</v>
      </c>
      <c r="C10" s="6">
        <v>4</v>
      </c>
      <c r="D10" s="6">
        <v>11</v>
      </c>
      <c r="E10" s="6">
        <v>16</v>
      </c>
      <c r="F10" s="6">
        <v>20</v>
      </c>
      <c r="G10" s="6">
        <v>12</v>
      </c>
      <c r="H10" s="6">
        <v>22</v>
      </c>
      <c r="I10" s="6">
        <v>3</v>
      </c>
      <c r="J10" s="6">
        <v>16</v>
      </c>
      <c r="K10" s="6"/>
      <c r="L10" s="6">
        <v>4</v>
      </c>
      <c r="M10" s="6"/>
      <c r="N10" s="6">
        <v>10</v>
      </c>
      <c r="O10" s="7"/>
      <c r="P10" s="6">
        <f t="shared" si="0"/>
        <v>16</v>
      </c>
      <c r="Q10" s="6">
        <f t="shared" si="0"/>
        <v>22</v>
      </c>
    </row>
    <row r="11" spans="2:17" x14ac:dyDescent="0.25">
      <c r="B11" s="3" t="s">
        <v>17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  <c r="P11" s="6">
        <f t="shared" si="0"/>
        <v>0</v>
      </c>
      <c r="Q11" s="6">
        <f t="shared" si="0"/>
        <v>0</v>
      </c>
    </row>
    <row r="12" spans="2:17" x14ac:dyDescent="0.25">
      <c r="B12" s="3" t="s">
        <v>18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6">
        <f t="shared" si="0"/>
        <v>0</v>
      </c>
      <c r="Q12" s="6">
        <f t="shared" si="0"/>
        <v>0</v>
      </c>
    </row>
    <row r="13" spans="2:17" x14ac:dyDescent="0.25">
      <c r="B13" s="3" t="s">
        <v>19</v>
      </c>
      <c r="C13" s="6">
        <v>2</v>
      </c>
      <c r="D13" s="6">
        <v>23</v>
      </c>
      <c r="E13" s="6">
        <v>174</v>
      </c>
      <c r="F13" s="6">
        <v>151</v>
      </c>
      <c r="G13" s="6">
        <f>69+25</f>
        <v>94</v>
      </c>
      <c r="H13" s="6">
        <v>30</v>
      </c>
      <c r="I13" s="6">
        <v>80</v>
      </c>
      <c r="J13" s="6">
        <v>76</v>
      </c>
      <c r="K13" s="6"/>
      <c r="L13" s="6">
        <v>48</v>
      </c>
      <c r="M13" s="6"/>
      <c r="N13" s="6"/>
      <c r="O13" s="7"/>
      <c r="P13" s="6">
        <f t="shared" si="0"/>
        <v>174</v>
      </c>
      <c r="Q13" s="6">
        <f t="shared" si="0"/>
        <v>151</v>
      </c>
    </row>
    <row r="14" spans="2:17" x14ac:dyDescent="0.25">
      <c r="B14" s="3" t="s">
        <v>20</v>
      </c>
      <c r="C14" s="6">
        <v>87</v>
      </c>
      <c r="D14" s="6">
        <v>17</v>
      </c>
      <c r="E14" s="6">
        <v>284</v>
      </c>
      <c r="F14" s="6">
        <v>98</v>
      </c>
      <c r="G14" s="6">
        <v>43</v>
      </c>
      <c r="H14" s="6">
        <v>135</v>
      </c>
      <c r="I14" s="6">
        <v>24</v>
      </c>
      <c r="J14" s="6">
        <v>201</v>
      </c>
      <c r="K14" s="6">
        <v>78</v>
      </c>
      <c r="L14" s="6">
        <v>12</v>
      </c>
      <c r="M14" s="6">
        <v>58</v>
      </c>
      <c r="N14" s="6">
        <v>170</v>
      </c>
      <c r="O14" s="7"/>
      <c r="P14" s="6">
        <f t="shared" si="0"/>
        <v>284</v>
      </c>
      <c r="Q14" s="6">
        <f t="shared" si="0"/>
        <v>201</v>
      </c>
    </row>
    <row r="15" spans="2:17" x14ac:dyDescent="0.25">
      <c r="B15" s="3" t="s">
        <v>21</v>
      </c>
      <c r="C15" s="6">
        <v>35</v>
      </c>
      <c r="D15" s="6">
        <v>18</v>
      </c>
      <c r="E15" s="6">
        <v>65</v>
      </c>
      <c r="F15" s="6">
        <v>48</v>
      </c>
      <c r="G15" s="6">
        <v>1</v>
      </c>
      <c r="H15" s="6">
        <v>12</v>
      </c>
      <c r="I15" s="6"/>
      <c r="J15" s="6"/>
      <c r="K15" s="6"/>
      <c r="L15" s="6"/>
      <c r="M15" s="6"/>
      <c r="N15" s="6">
        <v>8</v>
      </c>
      <c r="O15" s="7"/>
      <c r="P15" s="6">
        <f t="shared" si="0"/>
        <v>65</v>
      </c>
      <c r="Q15" s="6">
        <f t="shared" si="0"/>
        <v>48</v>
      </c>
    </row>
    <row r="16" spans="2:17" x14ac:dyDescent="0.25">
      <c r="B16" s="3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>
        <f t="shared" si="0"/>
        <v>0</v>
      </c>
      <c r="Q16" s="6">
        <f t="shared" si="0"/>
        <v>0</v>
      </c>
    </row>
    <row r="17" spans="2:17" x14ac:dyDescent="0.25">
      <c r="B17" s="3" t="s">
        <v>23</v>
      </c>
      <c r="C17" s="6"/>
      <c r="D17" s="6"/>
      <c r="E17" s="6"/>
      <c r="F17" s="6"/>
      <c r="G17" s="6"/>
      <c r="H17" s="6"/>
      <c r="I17" s="6"/>
      <c r="J17" s="6">
        <v>2</v>
      </c>
      <c r="K17" s="6"/>
      <c r="L17" s="6"/>
      <c r="M17" s="6"/>
      <c r="N17" s="6"/>
      <c r="O17" s="7"/>
      <c r="P17" s="6">
        <f t="shared" si="0"/>
        <v>0</v>
      </c>
      <c r="Q17" s="6">
        <f t="shared" si="0"/>
        <v>2</v>
      </c>
    </row>
    <row r="18" spans="2:17" x14ac:dyDescent="0.25">
      <c r="B18" s="3" t="s">
        <v>24</v>
      </c>
      <c r="C18" s="6">
        <v>4</v>
      </c>
      <c r="D18" s="6">
        <v>2</v>
      </c>
      <c r="E18" s="6"/>
      <c r="F18" s="6">
        <v>2</v>
      </c>
      <c r="G18" s="6"/>
      <c r="H18" s="6"/>
      <c r="I18" s="6"/>
      <c r="J18" s="6">
        <v>2</v>
      </c>
      <c r="K18" s="6">
        <v>4</v>
      </c>
      <c r="L18" s="6">
        <v>4</v>
      </c>
      <c r="M18" s="6">
        <v>2</v>
      </c>
      <c r="N18" s="6">
        <v>2</v>
      </c>
      <c r="O18" s="7"/>
      <c r="P18" s="6">
        <f t="shared" si="0"/>
        <v>4</v>
      </c>
      <c r="Q18" s="6">
        <f t="shared" si="0"/>
        <v>4</v>
      </c>
    </row>
    <row r="19" spans="2:17" x14ac:dyDescent="0.25">
      <c r="B19" s="3" t="s">
        <v>25</v>
      </c>
      <c r="C19" s="6">
        <v>480</v>
      </c>
      <c r="D19" s="6">
        <v>238</v>
      </c>
      <c r="E19" s="6">
        <v>387</v>
      </c>
      <c r="F19" s="6">
        <v>296</v>
      </c>
      <c r="G19" s="6">
        <v>249</v>
      </c>
      <c r="H19" s="6">
        <v>253</v>
      </c>
      <c r="I19" s="6">
        <v>194</v>
      </c>
      <c r="J19" s="6">
        <v>122</v>
      </c>
      <c r="K19" s="6">
        <v>136</v>
      </c>
      <c r="L19" s="6">
        <v>106</v>
      </c>
      <c r="M19" s="6">
        <v>82</v>
      </c>
      <c r="N19" s="6">
        <v>49</v>
      </c>
      <c r="O19" s="7"/>
      <c r="P19" s="6">
        <f t="shared" si="0"/>
        <v>480</v>
      </c>
      <c r="Q19" s="6">
        <f t="shared" si="0"/>
        <v>296</v>
      </c>
    </row>
    <row r="20" spans="2:17" x14ac:dyDescent="0.25">
      <c r="B20" s="3" t="s">
        <v>26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6">
        <f t="shared" si="0"/>
        <v>0</v>
      </c>
      <c r="Q20" s="6">
        <f t="shared" si="0"/>
        <v>0</v>
      </c>
    </row>
    <row r="21" spans="2:17" x14ac:dyDescent="0.25">
      <c r="B21" s="3" t="s">
        <v>27</v>
      </c>
      <c r="C21" s="6">
        <v>138</v>
      </c>
      <c r="D21" s="6">
        <v>371</v>
      </c>
      <c r="E21" s="6">
        <v>186</v>
      </c>
      <c r="F21" s="6">
        <v>4</v>
      </c>
      <c r="G21" s="6">
        <v>120</v>
      </c>
      <c r="H21" s="6">
        <v>39</v>
      </c>
      <c r="I21" s="6">
        <v>226</v>
      </c>
      <c r="J21" s="6">
        <v>122</v>
      </c>
      <c r="K21" s="6">
        <v>89</v>
      </c>
      <c r="L21" s="6">
        <v>79</v>
      </c>
      <c r="M21" s="6">
        <v>136</v>
      </c>
      <c r="N21" s="6">
        <v>25</v>
      </c>
      <c r="O21" s="7"/>
      <c r="P21" s="6">
        <f t="shared" si="0"/>
        <v>226</v>
      </c>
      <c r="Q21" s="6">
        <f t="shared" si="0"/>
        <v>371</v>
      </c>
    </row>
    <row r="22" spans="2:17" x14ac:dyDescent="0.25">
      <c r="B22" s="3" t="s">
        <v>28</v>
      </c>
      <c r="C22" s="6"/>
      <c r="D22" s="6">
        <v>5</v>
      </c>
      <c r="E22" s="6">
        <v>14</v>
      </c>
      <c r="F22" s="6">
        <v>2</v>
      </c>
      <c r="G22" s="6">
        <v>3</v>
      </c>
      <c r="H22" s="6"/>
      <c r="I22" s="6"/>
      <c r="J22" s="6"/>
      <c r="K22" s="6"/>
      <c r="L22" s="6"/>
      <c r="M22" s="6"/>
      <c r="N22" s="6"/>
      <c r="O22" s="7"/>
      <c r="P22" s="6">
        <f t="shared" ref="P22:Q28" si="1">MAX(C22,E22,G22,I22,K22,M22)</f>
        <v>14</v>
      </c>
      <c r="Q22" s="6">
        <f t="shared" si="1"/>
        <v>5</v>
      </c>
    </row>
    <row r="23" spans="2:17" x14ac:dyDescent="0.25">
      <c r="B23" s="3" t="s">
        <v>29</v>
      </c>
      <c r="C23" s="6">
        <v>66</v>
      </c>
      <c r="D23" s="6"/>
      <c r="E23" s="6">
        <v>30</v>
      </c>
      <c r="F23" s="6">
        <v>44</v>
      </c>
      <c r="G23" s="6">
        <v>69</v>
      </c>
      <c r="H23" s="6"/>
      <c r="I23" s="6">
        <v>331</v>
      </c>
      <c r="J23" s="6">
        <v>2</v>
      </c>
      <c r="K23" s="6">
        <v>225</v>
      </c>
      <c r="L23" s="6"/>
      <c r="M23" s="6">
        <v>137</v>
      </c>
      <c r="N23" s="6">
        <v>26</v>
      </c>
      <c r="O23" s="7"/>
      <c r="P23" s="6">
        <f t="shared" si="1"/>
        <v>331</v>
      </c>
      <c r="Q23" s="6">
        <f t="shared" si="1"/>
        <v>44</v>
      </c>
    </row>
    <row r="24" spans="2:17" x14ac:dyDescent="0.25">
      <c r="B24" s="3" t="s">
        <v>30</v>
      </c>
      <c r="C24" s="6"/>
      <c r="D24" s="6"/>
      <c r="E24" s="6">
        <v>1</v>
      </c>
      <c r="F24" s="6"/>
      <c r="G24" s="6"/>
      <c r="H24" s="6"/>
      <c r="I24" s="6"/>
      <c r="J24" s="6"/>
      <c r="K24" s="6"/>
      <c r="L24" s="6"/>
      <c r="M24" s="6"/>
      <c r="N24" s="6"/>
      <c r="O24" s="7"/>
      <c r="P24" s="6">
        <f t="shared" si="1"/>
        <v>1</v>
      </c>
      <c r="Q24" s="6">
        <f t="shared" si="1"/>
        <v>0</v>
      </c>
    </row>
    <row r="25" spans="2:17" x14ac:dyDescent="0.25">
      <c r="B25" s="3" t="s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>
        <v>2</v>
      </c>
      <c r="O25" s="7"/>
      <c r="P25" s="6">
        <f t="shared" si="1"/>
        <v>0</v>
      </c>
      <c r="Q25" s="6">
        <f t="shared" si="1"/>
        <v>2</v>
      </c>
    </row>
    <row r="26" spans="2:17" x14ac:dyDescent="0.25">
      <c r="B26" s="3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  <c r="P26" s="6">
        <f t="shared" si="1"/>
        <v>0</v>
      </c>
      <c r="Q26" s="6">
        <f t="shared" si="1"/>
        <v>0</v>
      </c>
    </row>
    <row r="27" spans="2:17" x14ac:dyDescent="0.25">
      <c r="B27" s="3" t="s">
        <v>33</v>
      </c>
      <c r="C27" s="6"/>
      <c r="D27" s="6"/>
      <c r="E27" s="6"/>
      <c r="F27" s="6"/>
      <c r="G27" s="6"/>
      <c r="H27" s="6"/>
      <c r="I27" s="6">
        <v>13</v>
      </c>
      <c r="J27" s="6"/>
      <c r="K27" s="6"/>
      <c r="L27" s="6"/>
      <c r="M27" s="6"/>
      <c r="N27" s="6"/>
      <c r="O27" s="7"/>
      <c r="P27" s="6">
        <f t="shared" si="1"/>
        <v>13</v>
      </c>
      <c r="Q27" s="6">
        <f t="shared" si="1"/>
        <v>0</v>
      </c>
    </row>
    <row r="28" spans="2:17" x14ac:dyDescent="0.25">
      <c r="B28" s="3" t="s">
        <v>34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  <c r="P28" s="6">
        <f t="shared" si="1"/>
        <v>0</v>
      </c>
      <c r="Q28" s="6">
        <f t="shared" si="1"/>
        <v>0</v>
      </c>
    </row>
  </sheetData>
  <mergeCells count="9">
    <mergeCell ref="B2:Q2"/>
    <mergeCell ref="B3:B4"/>
    <mergeCell ref="C3:D3"/>
    <mergeCell ref="E3:F3"/>
    <mergeCell ref="G3:H3"/>
    <mergeCell ref="I3:J3"/>
    <mergeCell ref="K3:L3"/>
    <mergeCell ref="M3:N3"/>
    <mergeCell ref="P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Mucking South</vt:lpstr>
      <vt:lpstr>Mucking North</vt:lpstr>
      <vt:lpstr>SFF excluding Shades</vt:lpstr>
      <vt:lpstr>Stanford Wharf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Antonini</dc:creator>
  <cp:lastModifiedBy>Bob Antonini</cp:lastModifiedBy>
  <dcterms:created xsi:type="dcterms:W3CDTF">2018-11-20T11:19:45Z</dcterms:created>
  <dcterms:modified xsi:type="dcterms:W3CDTF">2018-11-22T14:54:08Z</dcterms:modified>
</cp:coreProperties>
</file>